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Zał. nr 1 Formularz ofertowy, pakiet 1-15\"/>
    </mc:Choice>
  </mc:AlternateContent>
  <xr:revisionPtr revIDLastSave="0" documentId="13_ncr:1_{A313A482-24B0-433A-BB6A-E748563942AB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1" l="1"/>
  <c r="K87" i="1" s="1"/>
  <c r="L87" i="1" s="1"/>
  <c r="I86" i="1"/>
  <c r="I85" i="1"/>
  <c r="K85" i="1" s="1"/>
  <c r="I84" i="1"/>
  <c r="K83" i="1"/>
  <c r="L83" i="1" s="1"/>
  <c r="I83" i="1"/>
  <c r="K82" i="1"/>
  <c r="L82" i="1" s="1"/>
  <c r="I82" i="1"/>
  <c r="I81" i="1"/>
  <c r="I80" i="1"/>
  <c r="I79" i="1"/>
  <c r="K79" i="1" s="1"/>
  <c r="L79" i="1" s="1"/>
  <c r="I78" i="1"/>
  <c r="I77" i="1"/>
  <c r="I76" i="1"/>
  <c r="I75" i="1"/>
  <c r="K75" i="1" s="1"/>
  <c r="K74" i="1"/>
  <c r="L74" i="1" s="1"/>
  <c r="I74" i="1"/>
  <c r="I73" i="1"/>
  <c r="I72" i="1"/>
  <c r="K72" i="1" s="1"/>
  <c r="L72" i="1" s="1"/>
  <c r="I71" i="1"/>
  <c r="K71" i="1" s="1"/>
  <c r="L71" i="1" s="1"/>
  <c r="I70" i="1"/>
  <c r="I69" i="1"/>
  <c r="I68" i="1"/>
  <c r="K67" i="1"/>
  <c r="L67" i="1" s="1"/>
  <c r="I67" i="1"/>
  <c r="K66" i="1"/>
  <c r="L66" i="1" s="1"/>
  <c r="I66" i="1"/>
  <c r="I65" i="1"/>
  <c r="I64" i="1"/>
  <c r="I63" i="1"/>
  <c r="K63" i="1" s="1"/>
  <c r="L63" i="1" s="1"/>
  <c r="I62" i="1"/>
  <c r="I61" i="1"/>
  <c r="I60" i="1"/>
  <c r="I59" i="1"/>
  <c r="K58" i="1"/>
  <c r="L58" i="1" s="1"/>
  <c r="I58" i="1"/>
  <c r="I55" i="1"/>
  <c r="I50" i="1"/>
  <c r="K50" i="1" s="1"/>
  <c r="L50" i="1" s="1"/>
  <c r="I49" i="1"/>
  <c r="K49" i="1" s="1"/>
  <c r="L49" i="1" s="1"/>
  <c r="I44" i="1"/>
  <c r="I43" i="1"/>
  <c r="K43" i="1" s="1"/>
  <c r="I38" i="1"/>
  <c r="F89" i="1" s="1"/>
  <c r="K33" i="1"/>
  <c r="L33" i="1" s="1"/>
  <c r="I33" i="1"/>
  <c r="K32" i="1"/>
  <c r="L32" i="1" s="1"/>
  <c r="I32" i="1"/>
  <c r="L81" i="1" l="1"/>
  <c r="L76" i="1"/>
  <c r="L80" i="1"/>
  <c r="L44" i="1"/>
  <c r="L70" i="1"/>
  <c r="L84" i="1"/>
  <c r="K80" i="1"/>
  <c r="K59" i="1"/>
  <c r="L59" i="1" s="1"/>
  <c r="K62" i="1"/>
  <c r="L62" i="1" s="1"/>
  <c r="K78" i="1"/>
  <c r="L78" i="1" s="1"/>
  <c r="K55" i="1"/>
  <c r="L55" i="1" s="1"/>
  <c r="K73" i="1"/>
  <c r="L73" i="1" s="1"/>
  <c r="K38" i="1"/>
  <c r="K68" i="1"/>
  <c r="L68" i="1" s="1"/>
  <c r="K84" i="1"/>
  <c r="L38" i="1"/>
  <c r="F90" i="1" s="1"/>
  <c r="B26" i="1" s="1"/>
  <c r="K69" i="1"/>
  <c r="L69" i="1" s="1"/>
  <c r="L43" i="1"/>
  <c r="L85" i="1"/>
  <c r="K44" i="1"/>
  <c r="K70" i="1"/>
  <c r="L75" i="1"/>
  <c r="K86" i="1"/>
  <c r="L86" i="1" s="1"/>
  <c r="K65" i="1"/>
  <c r="L65" i="1" s="1"/>
  <c r="K81" i="1"/>
  <c r="K60" i="1"/>
  <c r="L60" i="1" s="1"/>
  <c r="K76" i="1"/>
  <c r="K64" i="1"/>
  <c r="L64" i="1" s="1"/>
  <c r="K61" i="1"/>
  <c r="L61" i="1" s="1"/>
  <c r="K77" i="1"/>
  <c r="L77" i="1" s="1"/>
</calcChain>
</file>

<file path=xl/sharedStrings.xml><?xml version="1.0" encoding="utf-8"?>
<sst xmlns="http://schemas.openxmlformats.org/spreadsheetml/2006/main" count="251" uniqueCount="146">
  <si>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</si>
  <si>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</si>
  <si>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</si>
  <si>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</si>
  <si>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</si>
  <si>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</si>
  <si>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</si>
  <si>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</si>
  <si>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</si>
  <si>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</si>
  <si>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</si>
  <si>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</si>
  <si>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</si>
  <si>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</si>
  <si>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</si>
  <si>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</si>
  <si>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</si>
  <si>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</si>
  <si>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</si>
  <si>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</si>
  <si>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</si>
  <si>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</si>
  <si>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</si>
  <si>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</si>
  <si>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</si>
  <si>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</si>
  <si>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</si>
  <si>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</si>
  <si>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</si>
  <si>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</si>
  <si>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</si>
  <si>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</si>
  <si>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</si>
  <si>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</si>
  <si>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</si>
  <si>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</si>
  <si>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</si>
  <si>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</si>
  <si>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</si>
  <si>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</si>
  <si>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</si>
  <si>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</si>
  <si>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</si>
  <si>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</si>
  <si>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</si>
  <si>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</si>
  <si>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</si>
  <si>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</si>
  <si>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</si>
  <si>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</si>
  <si>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</si>
  <si>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</si>
  <si>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</si>
  <si>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</si>
  <si>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</si>
  <si>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</si>
  <si>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</si>
  <si>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</si>
  <si>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</si>
  <si>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</si>
  <si>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</si>
  <si>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</si>
  <si>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</si>
  <si>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</si>
  <si>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</si>
  <si>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</si>
  <si>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</si>
  <si>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</si>
  <si>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</si>
  <si>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</si>
  <si>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</si>
  <si>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</si>
  <si>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</si>
  <si>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</si>
  <si>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</si>
  <si>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</si>
  <si>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</si>
  <si>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</si>
  <si>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</si>
  <si>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</si>
  <si>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</si>
  <si>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</si>
  <si>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</si>
  <si>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</si>
  <si>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</si>
  <si>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</si>
  <si>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</si>
  <si>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</si>
  <si>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</si>
  <si>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</si>
  <si>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</si>
  <si>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</si>
  <si>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</si>
  <si>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</si>
  <si>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</si>
  <si>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</si>
  <si>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</si>
  <si>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</si>
  <si>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</si>
  <si>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</si>
  <si>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</si>
  <si>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</si>
  <si>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</si>
  <si>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</si>
  <si>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</si>
  <si>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</si>
  <si>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</si>
  <si>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</si>
  <si>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</si>
  <si>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</si>
  <si>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</si>
  <si>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</si>
  <si>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</si>
  <si>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</si>
  <si>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</si>
  <si>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</si>
  <si>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</si>
  <si>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</si>
  <si>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</si>
  <si>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</si>
  <si>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</si>
  <si>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</si>
  <si>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</si>
  <si>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</si>
  <si>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</si>
  <si>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</si>
  <si>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</si>
  <si>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Odpowiadając na ogłoszenie o przetargu nieograniczonym na „Wykonywanie usług z zakresu gospodarki leśnej na terenie Nadleśnictwa Poddębice w roku 2025''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</si>
  <si>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</si>
  <si>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</si>
  <si>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</si>
  <si>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</si>
  <si>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</si>
  <si>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</si>
  <si>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</si>
  <si>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</si>
  <si>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</si>
  <si>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</si>
  <si>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</si>
  <si>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</si>
  <si>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</si>
  <si>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</si>
  <si>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</si>
  <si>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</si>
  <si>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</si>
  <si>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zamówienia**: Dopuszczalne jest wskazanie, że wszyscy wykonawcy wykonają cały zakres zamówienia wspólnie.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</si>
</sst>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100" workbookViewId="0">
      <selection activeCell="B107" sqref="B107"/>
    </sheetView>
  </sheetViews>
  <sheetFormatPr defaultRowHeight="12.3" x14ac:dyDescent="0.4"/>
  <cols>
    <col min="1" max="1" width="0.1640625" customWidth="1"/>
    <col min="2" max="2" width="5.71875" customWidth="1"/>
    <col min="3" max="3" width="7.27734375" customWidth="1"/>
    <col min="4" max="4" width="11.1640625" customWidth="1"/>
    <col min="5" max="5" width="43.83203125" customWidth="1"/>
    <col min="6" max="6" width="6.83203125" customWidth="1"/>
    <col min="7" max="7" width="10" customWidth="1"/>
    <col min="8" max="8" width="11.1640625" customWidth="1"/>
    <col min="9" max="9" width="12.71875" customWidth="1"/>
    <col min="10" max="10" width="6.83203125" customWidth="1"/>
    <col min="11" max="11" width="9.5546875" customWidth="1"/>
    <col min="12" max="12" width="9" customWidth="1"/>
    <col min="13" max="13" width="3.5546875" customWidth="1"/>
    <col min="14" max="14" width="0.71875" customWidth="1"/>
    <col min="15" max="15" width="0.5546875" customWidth="1"/>
    <col min="16" max="16" width="0.1640625" customWidth="1"/>
  </cols>
  <sheetData>
    <row r="1" spans="2:15" s="1" customFormat="1" ht="5.25" customHeight="1" x14ac:dyDescent="0.4"/>
    <row r="2" spans="2:15" s="1" customFormat="1" ht="17.100000000000001" customHeight="1" x14ac:dyDescent="0.4">
      <c r="I2" s="17" t="s">
        <v>119</v>
      </c>
      <c r="J2" s="17"/>
      <c r="K2" s="17"/>
      <c r="L2" s="17"/>
      <c r="M2" s="17"/>
      <c r="N2" s="17"/>
      <c r="O2" s="17"/>
    </row>
    <row r="3" spans="2:15" s="1" customFormat="1" ht="28.75" customHeight="1" x14ac:dyDescent="0.4">
      <c r="B3" s="12"/>
      <c r="C3" s="12"/>
      <c r="D3" s="12"/>
      <c r="E3" s="12"/>
    </row>
    <row r="4" spans="2:15" s="1" customFormat="1" ht="2.65" customHeight="1" x14ac:dyDescent="0.4">
      <c r="B4" s="19"/>
      <c r="C4" s="19"/>
      <c r="D4" s="19"/>
    </row>
    <row r="5" spans="2:15" s="1" customFormat="1" ht="28.75" customHeight="1" x14ac:dyDescent="0.4">
      <c r="B5" s="12"/>
      <c r="C5" s="12"/>
      <c r="D5" s="12"/>
      <c r="E5" s="12"/>
    </row>
    <row r="6" spans="2:15" s="1" customFormat="1" ht="2.65" customHeight="1" x14ac:dyDescent="0.4">
      <c r="B6" s="19"/>
      <c r="C6" s="19"/>
      <c r="D6" s="19"/>
    </row>
    <row r="7" spans="2:15" s="1" customFormat="1" ht="28.75" customHeight="1" x14ac:dyDescent="0.4">
      <c r="B7" s="12"/>
      <c r="C7" s="12"/>
      <c r="D7" s="12"/>
      <c r="E7" s="12"/>
    </row>
    <row r="8" spans="2:15" s="1" customFormat="1" ht="5.25" customHeight="1" x14ac:dyDescent="0.4">
      <c r="B8" s="19"/>
      <c r="C8" s="19"/>
      <c r="D8" s="19"/>
    </row>
    <row r="9" spans="2:15" s="1" customFormat="1" ht="4.3499999999999996" customHeight="1" x14ac:dyDescent="0.4"/>
    <row r="10" spans="2:15" s="1" customFormat="1" ht="7" customHeight="1" x14ac:dyDescent="0.4">
      <c r="B10" s="32" t="s">
        <v>120</v>
      </c>
      <c r="C10" s="32"/>
      <c r="D10" s="32"/>
    </row>
    <row r="11" spans="2:15" s="1" customFormat="1" ht="12.25" customHeight="1" x14ac:dyDescent="0.4">
      <c r="B11" s="32"/>
      <c r="C11" s="32"/>
      <c r="D11" s="32"/>
      <c r="G11" s="21" t="s">
        <v>121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4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4"/>
    <row r="14" spans="2:15" s="1" customFormat="1" ht="24" customHeight="1" x14ac:dyDescent="0.4">
      <c r="E14" s="20" t="s">
        <v>122</v>
      </c>
      <c r="F14" s="20"/>
      <c r="G14" s="20"/>
    </row>
    <row r="15" spans="2:15" s="1" customFormat="1" ht="43.15" customHeight="1" x14ac:dyDescent="0.4"/>
    <row r="16" spans="2:15" s="1" customFormat="1" ht="20.85" customHeight="1" x14ac:dyDescent="0.4">
      <c r="B16" s="15" t="s">
        <v>123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4"/>
    <row r="18" spans="2:13" s="1" customFormat="1" ht="20.85" customHeight="1" x14ac:dyDescent="0.4">
      <c r="B18" s="15" t="s">
        <v>124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4"/>
    <row r="20" spans="2:13" s="1" customFormat="1" ht="20.85" customHeight="1" x14ac:dyDescent="0.4">
      <c r="B20" s="15" t="s">
        <v>125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4"/>
    <row r="22" spans="2:13" s="1" customFormat="1" ht="20.85" customHeight="1" x14ac:dyDescent="0.4">
      <c r="B22" s="15" t="s">
        <v>126</v>
      </c>
      <c r="C22" s="15"/>
      <c r="D22" s="15"/>
      <c r="E22" s="15"/>
      <c r="F22" s="15"/>
      <c r="G22" s="15"/>
      <c r="H22" s="15"/>
      <c r="I22" s="15"/>
    </row>
    <row r="23" spans="2:13" s="1" customFormat="1" ht="34.75" customHeight="1" x14ac:dyDescent="0.4"/>
    <row r="24" spans="2:13" s="1" customFormat="1" ht="50.1" customHeight="1" x14ac:dyDescent="0.4">
      <c r="B24" s="24" t="s">
        <v>127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4"/>
    <row r="26" spans="2:13" s="1" customFormat="1" ht="50.1" customHeight="1" x14ac:dyDescent="0.4">
      <c r="B26" s="25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5" customHeight="1" x14ac:dyDescent="0.4"/>
    <row r="28" spans="2:13" s="1" customFormat="1" ht="3.25" customHeight="1" x14ac:dyDescent="0.4"/>
    <row r="29" spans="2:13" s="1" customFormat="1" ht="18.25" customHeight="1" x14ac:dyDescent="0.4">
      <c r="B29" s="15" t="s">
        <v>128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4"/>
    <row r="31" spans="2:13" s="1" customFormat="1" ht="45.4" customHeight="1" x14ac:dyDescent="0.4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75" customHeight="1" x14ac:dyDescent="0.4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19.75" customHeight="1" x14ac:dyDescent="0.4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1318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3">
        <f>ROUND(I33+ K33,2)</f>
        <v>0</v>
      </c>
      <c r="M33" s="14"/>
    </row>
    <row r="34" spans="2:13" s="1" customFormat="1" ht="3.25" customHeight="1" x14ac:dyDescent="0.4"/>
    <row r="35" spans="2:13" s="1" customFormat="1" ht="18.25" customHeight="1" x14ac:dyDescent="0.4">
      <c r="B35" s="15" t="s">
        <v>129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4"/>
    <row r="37" spans="2:13" s="1" customFormat="1" ht="45.4" customHeight="1" x14ac:dyDescent="0.4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75" customHeight="1" x14ac:dyDescent="0.4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2173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3.25" customHeight="1" x14ac:dyDescent="0.4"/>
    <row r="40" spans="2:13" s="1" customFormat="1" ht="18.25" customHeight="1" x14ac:dyDescent="0.4">
      <c r="B40" s="15" t="s">
        <v>130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4"/>
    <row r="42" spans="2:13" s="1" customFormat="1" ht="45.4" customHeight="1" x14ac:dyDescent="0.4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5" customHeight="1" x14ac:dyDescent="0.4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469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3">
        <f>ROUND(I43+ K43,2)</f>
        <v>0</v>
      </c>
      <c r="M43" s="14"/>
    </row>
    <row r="44" spans="2:13" s="1" customFormat="1" ht="19.75" customHeight="1" x14ac:dyDescent="0.4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2098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3">
        <f>ROUND(I44+ K44,2)</f>
        <v>0</v>
      </c>
      <c r="M44" s="14"/>
    </row>
    <row r="45" spans="2:13" s="1" customFormat="1" ht="3.25" customHeight="1" x14ac:dyDescent="0.4"/>
    <row r="46" spans="2:13" s="1" customFormat="1" ht="18.25" customHeight="1" x14ac:dyDescent="0.4">
      <c r="B46" s="15" t="s">
        <v>131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4"/>
    <row r="48" spans="2:13" s="1" customFormat="1" ht="45.4" customHeight="1" x14ac:dyDescent="0.4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8" t="s">
        <v>10</v>
      </c>
      <c r="M48" s="18"/>
    </row>
    <row r="49" spans="2:13" s="1" customFormat="1" ht="19.75" customHeight="1" x14ac:dyDescent="0.4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49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13">
        <f>ROUND(I49+ K49,2)</f>
        <v>0</v>
      </c>
      <c r="M49" s="14"/>
    </row>
    <row r="50" spans="2:13" s="1" customFormat="1" ht="19.75" customHeight="1" x14ac:dyDescent="0.4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954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3.25" customHeight="1" x14ac:dyDescent="0.4"/>
    <row r="52" spans="2:13" s="1" customFormat="1" ht="18.25" customHeight="1" x14ac:dyDescent="0.4">
      <c r="B52" s="15" t="s">
        <v>132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1" customFormat="1" ht="5.25" customHeight="1" x14ac:dyDescent="0.4"/>
    <row r="54" spans="2:13" s="1" customFormat="1" ht="45.4" customHeight="1" x14ac:dyDescent="0.4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8" t="s">
        <v>10</v>
      </c>
      <c r="M54" s="18"/>
    </row>
    <row r="55" spans="2:13" s="1" customFormat="1" ht="19.75" customHeight="1" x14ac:dyDescent="0.4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950</v>
      </c>
      <c r="H55" s="11">
        <v>0</v>
      </c>
      <c r="I55" s="10">
        <f>ROUND(G55* H55,2)</f>
        <v>0</v>
      </c>
      <c r="J55" s="5">
        <v>8</v>
      </c>
      <c r="K55" s="10">
        <f>ROUND(I55* J55/100,2)</f>
        <v>0</v>
      </c>
      <c r="L55" s="13">
        <f>ROUND(I55+ K55,2)</f>
        <v>0</v>
      </c>
      <c r="M55" s="14"/>
    </row>
    <row r="56" spans="2:13" s="1" customFormat="1" ht="9" customHeight="1" x14ac:dyDescent="0.4"/>
    <row r="57" spans="2:13" s="1" customFormat="1" ht="45.4" customHeight="1" x14ac:dyDescent="0.4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8" t="s">
        <v>10</v>
      </c>
      <c r="M57" s="18"/>
    </row>
    <row r="58" spans="2:13" s="1" customFormat="1" ht="69.400000000000006" customHeight="1" x14ac:dyDescent="0.4">
      <c r="B58" s="5">
        <v>9</v>
      </c>
      <c r="C58" s="6" t="s">
        <v>18</v>
      </c>
      <c r="D58" s="6" t="s">
        <v>19</v>
      </c>
      <c r="E58" s="9" t="s">
        <v>20</v>
      </c>
      <c r="F58" s="6" t="s">
        <v>21</v>
      </c>
      <c r="G58" s="8">
        <v>1</v>
      </c>
      <c r="H58" s="11">
        <v>0</v>
      </c>
      <c r="I58" s="10">
        <f t="shared" ref="I58:I87" si="0">ROUND(G58* H58,2)</f>
        <v>0</v>
      </c>
      <c r="J58" s="5">
        <v>8</v>
      </c>
      <c r="K58" s="10">
        <f t="shared" ref="K58:K87" si="1">ROUND(I58* J58/100,2)</f>
        <v>0</v>
      </c>
      <c r="L58" s="13">
        <f t="shared" ref="L58:L87" si="2">ROUND(I58+ K58,2)</f>
        <v>0</v>
      </c>
      <c r="M58" s="14"/>
    </row>
    <row r="59" spans="2:13" s="1" customFormat="1" ht="19.75" customHeight="1" x14ac:dyDescent="0.4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21.13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5" customHeight="1" x14ac:dyDescent="0.4">
      <c r="B60" s="5">
        <v>11</v>
      </c>
      <c r="C60" s="6" t="s">
        <v>25</v>
      </c>
      <c r="D60" s="6" t="s">
        <v>26</v>
      </c>
      <c r="E60" s="7" t="s">
        <v>27</v>
      </c>
      <c r="F60" s="6" t="s">
        <v>21</v>
      </c>
      <c r="G60" s="8">
        <v>0.2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5" customHeight="1" x14ac:dyDescent="0.4">
      <c r="B61" s="5">
        <v>12</v>
      </c>
      <c r="C61" s="6" t="s">
        <v>28</v>
      </c>
      <c r="D61" s="6" t="s">
        <v>29</v>
      </c>
      <c r="E61" s="7" t="s">
        <v>30</v>
      </c>
      <c r="F61" s="6" t="s">
        <v>21</v>
      </c>
      <c r="G61" s="8">
        <v>2.77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5" customHeight="1" x14ac:dyDescent="0.4">
      <c r="B62" s="5">
        <v>13</v>
      </c>
      <c r="C62" s="6" t="s">
        <v>31</v>
      </c>
      <c r="D62" s="6" t="s">
        <v>32</v>
      </c>
      <c r="E62" s="7" t="s">
        <v>33</v>
      </c>
      <c r="F62" s="6" t="s">
        <v>21</v>
      </c>
      <c r="G62" s="8">
        <v>3.83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5" customHeight="1" x14ac:dyDescent="0.4">
      <c r="B63" s="5">
        <v>14</v>
      </c>
      <c r="C63" s="6" t="s">
        <v>34</v>
      </c>
      <c r="D63" s="6" t="s">
        <v>35</v>
      </c>
      <c r="E63" s="7" t="s">
        <v>36</v>
      </c>
      <c r="F63" s="6" t="s">
        <v>37</v>
      </c>
      <c r="G63" s="8">
        <v>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5" customHeight="1" x14ac:dyDescent="0.4">
      <c r="B64" s="5">
        <v>15</v>
      </c>
      <c r="C64" s="6" t="s">
        <v>38</v>
      </c>
      <c r="D64" s="6" t="s">
        <v>39</v>
      </c>
      <c r="E64" s="7" t="s">
        <v>40</v>
      </c>
      <c r="F64" s="6" t="s">
        <v>37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5" customHeight="1" x14ac:dyDescent="0.4">
      <c r="B65" s="5">
        <v>16</v>
      </c>
      <c r="C65" s="6" t="s">
        <v>41</v>
      </c>
      <c r="D65" s="6" t="s">
        <v>42</v>
      </c>
      <c r="E65" s="7" t="s">
        <v>43</v>
      </c>
      <c r="F65" s="6" t="s">
        <v>44</v>
      </c>
      <c r="G65" s="8">
        <v>85.26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5" customHeight="1" x14ac:dyDescent="0.4">
      <c r="B66" s="5">
        <v>17</v>
      </c>
      <c r="C66" s="6" t="s">
        <v>45</v>
      </c>
      <c r="D66" s="6" t="s">
        <v>46</v>
      </c>
      <c r="E66" s="7" t="s">
        <v>47</v>
      </c>
      <c r="F66" s="6" t="s">
        <v>44</v>
      </c>
      <c r="G66" s="8">
        <v>54.47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5" customHeight="1" x14ac:dyDescent="0.4">
      <c r="B67" s="5">
        <v>18</v>
      </c>
      <c r="C67" s="6" t="s">
        <v>48</v>
      </c>
      <c r="D67" s="6" t="s">
        <v>49</v>
      </c>
      <c r="E67" s="7" t="s">
        <v>50</v>
      </c>
      <c r="F67" s="6" t="s">
        <v>44</v>
      </c>
      <c r="G67" s="8">
        <v>1.25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5" customHeight="1" x14ac:dyDescent="0.4">
      <c r="B68" s="5">
        <v>19</v>
      </c>
      <c r="C68" s="6" t="s">
        <v>51</v>
      </c>
      <c r="D68" s="6" t="s">
        <v>52</v>
      </c>
      <c r="E68" s="7" t="s">
        <v>53</v>
      </c>
      <c r="F68" s="6" t="s">
        <v>14</v>
      </c>
      <c r="G68" s="8">
        <v>35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5" customHeight="1" x14ac:dyDescent="0.4">
      <c r="B69" s="5">
        <v>20</v>
      </c>
      <c r="C69" s="6" t="s">
        <v>54</v>
      </c>
      <c r="D69" s="6" t="s">
        <v>55</v>
      </c>
      <c r="E69" s="7" t="s">
        <v>56</v>
      </c>
      <c r="F69" s="6" t="s">
        <v>37</v>
      </c>
      <c r="G69" s="8">
        <v>106.61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5" customHeight="1" x14ac:dyDescent="0.4">
      <c r="B70" s="5">
        <v>21</v>
      </c>
      <c r="C70" s="6" t="s">
        <v>57</v>
      </c>
      <c r="D70" s="6" t="s">
        <v>58</v>
      </c>
      <c r="E70" s="7" t="s">
        <v>59</v>
      </c>
      <c r="F70" s="6" t="s">
        <v>37</v>
      </c>
      <c r="G70" s="8">
        <v>41.8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5" customHeight="1" x14ac:dyDescent="0.4">
      <c r="B71" s="5">
        <v>22</v>
      </c>
      <c r="C71" s="6" t="s">
        <v>60</v>
      </c>
      <c r="D71" s="6" t="s">
        <v>61</v>
      </c>
      <c r="E71" s="7" t="s">
        <v>62</v>
      </c>
      <c r="F71" s="6" t="s">
        <v>37</v>
      </c>
      <c r="G71" s="8">
        <v>21.58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19.75" customHeight="1" x14ac:dyDescent="0.4">
      <c r="B72" s="5">
        <v>23</v>
      </c>
      <c r="C72" s="6" t="s">
        <v>63</v>
      </c>
      <c r="D72" s="6" t="s">
        <v>64</v>
      </c>
      <c r="E72" s="7" t="s">
        <v>65</v>
      </c>
      <c r="F72" s="6" t="s">
        <v>37</v>
      </c>
      <c r="G72" s="8">
        <v>169.99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28.75" customHeight="1" x14ac:dyDescent="0.4">
      <c r="B73" s="5">
        <v>24</v>
      </c>
      <c r="C73" s="6" t="s">
        <v>66</v>
      </c>
      <c r="D73" s="6" t="s">
        <v>67</v>
      </c>
      <c r="E73" s="7" t="s">
        <v>68</v>
      </c>
      <c r="F73" s="6" t="s">
        <v>21</v>
      </c>
      <c r="G73" s="8">
        <v>8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5" customHeight="1" x14ac:dyDescent="0.4">
      <c r="B74" s="5">
        <v>25</v>
      </c>
      <c r="C74" s="6" t="s">
        <v>69</v>
      </c>
      <c r="D74" s="6" t="s">
        <v>70</v>
      </c>
      <c r="E74" s="7" t="s">
        <v>71</v>
      </c>
      <c r="F74" s="6" t="s">
        <v>21</v>
      </c>
      <c r="G74" s="8">
        <v>42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5" customHeight="1" x14ac:dyDescent="0.4">
      <c r="B75" s="5">
        <v>26</v>
      </c>
      <c r="C75" s="6" t="s">
        <v>72</v>
      </c>
      <c r="D75" s="6" t="s">
        <v>73</v>
      </c>
      <c r="E75" s="7" t="s">
        <v>74</v>
      </c>
      <c r="F75" s="6" t="s">
        <v>21</v>
      </c>
      <c r="G75" s="8">
        <v>34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5" customHeight="1" x14ac:dyDescent="0.4">
      <c r="B76" s="5">
        <v>27</v>
      </c>
      <c r="C76" s="6" t="s">
        <v>75</v>
      </c>
      <c r="D76" s="6" t="s">
        <v>76</v>
      </c>
      <c r="E76" s="7" t="s">
        <v>77</v>
      </c>
      <c r="F76" s="6" t="s">
        <v>21</v>
      </c>
      <c r="G76" s="8">
        <v>9.2899999999999991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5" customHeight="1" x14ac:dyDescent="0.4">
      <c r="B77" s="5">
        <v>28</v>
      </c>
      <c r="C77" s="6" t="s">
        <v>78</v>
      </c>
      <c r="D77" s="6" t="s">
        <v>79</v>
      </c>
      <c r="E77" s="7" t="s">
        <v>80</v>
      </c>
      <c r="F77" s="6" t="s">
        <v>21</v>
      </c>
      <c r="G77" s="8">
        <v>25.6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5" customHeight="1" x14ac:dyDescent="0.4">
      <c r="B78" s="5">
        <v>29</v>
      </c>
      <c r="C78" s="6" t="s">
        <v>81</v>
      </c>
      <c r="D78" s="6" t="s">
        <v>82</v>
      </c>
      <c r="E78" s="7" t="s">
        <v>83</v>
      </c>
      <c r="F78" s="6" t="s">
        <v>84</v>
      </c>
      <c r="G78" s="8">
        <v>200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5" customHeight="1" x14ac:dyDescent="0.4">
      <c r="B79" s="5">
        <v>30</v>
      </c>
      <c r="C79" s="6" t="s">
        <v>85</v>
      </c>
      <c r="D79" s="6" t="s">
        <v>86</v>
      </c>
      <c r="E79" s="7" t="s">
        <v>87</v>
      </c>
      <c r="F79" s="6" t="s">
        <v>88</v>
      </c>
      <c r="G79" s="8">
        <v>225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5" customHeight="1" x14ac:dyDescent="0.4">
      <c r="B80" s="5">
        <v>31</v>
      </c>
      <c r="C80" s="6" t="s">
        <v>89</v>
      </c>
      <c r="D80" s="6" t="s">
        <v>90</v>
      </c>
      <c r="E80" s="7" t="s">
        <v>91</v>
      </c>
      <c r="F80" s="6" t="s">
        <v>88</v>
      </c>
      <c r="G80" s="8">
        <v>10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75" customHeight="1" x14ac:dyDescent="0.4">
      <c r="B81" s="5">
        <v>32</v>
      </c>
      <c r="C81" s="6" t="s">
        <v>92</v>
      </c>
      <c r="D81" s="6" t="s">
        <v>93</v>
      </c>
      <c r="E81" s="7" t="s">
        <v>94</v>
      </c>
      <c r="F81" s="6" t="s">
        <v>88</v>
      </c>
      <c r="G81" s="8">
        <v>6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19.75" customHeight="1" x14ac:dyDescent="0.4">
      <c r="B82" s="5">
        <v>33</v>
      </c>
      <c r="C82" s="6" t="s">
        <v>95</v>
      </c>
      <c r="D82" s="6" t="s">
        <v>96</v>
      </c>
      <c r="E82" s="7" t="s">
        <v>97</v>
      </c>
      <c r="F82" s="6" t="s">
        <v>21</v>
      </c>
      <c r="G82" s="8">
        <v>0.8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3">
        <f t="shared" si="2"/>
        <v>0</v>
      </c>
      <c r="M82" s="14"/>
    </row>
    <row r="83" spans="2:14" s="1" customFormat="1" ht="19.75" customHeight="1" x14ac:dyDescent="0.4">
      <c r="B83" s="5">
        <v>34</v>
      </c>
      <c r="C83" s="6" t="s">
        <v>98</v>
      </c>
      <c r="D83" s="6" t="s">
        <v>99</v>
      </c>
      <c r="E83" s="7" t="s">
        <v>100</v>
      </c>
      <c r="F83" s="6" t="s">
        <v>84</v>
      </c>
      <c r="G83" s="8">
        <v>258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3">
        <f t="shared" si="2"/>
        <v>0</v>
      </c>
      <c r="M83" s="14"/>
    </row>
    <row r="84" spans="2:14" s="1" customFormat="1" ht="19.75" customHeight="1" x14ac:dyDescent="0.4">
      <c r="B84" s="5">
        <v>35</v>
      </c>
      <c r="C84" s="6" t="s">
        <v>101</v>
      </c>
      <c r="D84" s="6" t="s">
        <v>102</v>
      </c>
      <c r="E84" s="7" t="s">
        <v>103</v>
      </c>
      <c r="F84" s="6" t="s">
        <v>84</v>
      </c>
      <c r="G84" s="8">
        <v>141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4" s="1" customFormat="1" ht="19.75" customHeight="1" x14ac:dyDescent="0.4">
      <c r="B85" s="5">
        <v>36</v>
      </c>
      <c r="C85" s="6" t="s">
        <v>104</v>
      </c>
      <c r="D85" s="6" t="s">
        <v>105</v>
      </c>
      <c r="E85" s="7" t="s">
        <v>106</v>
      </c>
      <c r="F85" s="6" t="s">
        <v>84</v>
      </c>
      <c r="G85" s="8">
        <v>35.1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3">
        <f t="shared" si="2"/>
        <v>0</v>
      </c>
      <c r="M85" s="14"/>
    </row>
    <row r="86" spans="2:14" s="1" customFormat="1" ht="19.75" customHeight="1" x14ac:dyDescent="0.4">
      <c r="B86" s="5">
        <v>37</v>
      </c>
      <c r="C86" s="6" t="s">
        <v>107</v>
      </c>
      <c r="D86" s="6" t="s">
        <v>108</v>
      </c>
      <c r="E86" s="7" t="s">
        <v>109</v>
      </c>
      <c r="F86" s="6" t="s">
        <v>84</v>
      </c>
      <c r="G86" s="8">
        <v>8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3">
        <f t="shared" si="2"/>
        <v>0</v>
      </c>
      <c r="M86" s="14"/>
    </row>
    <row r="87" spans="2:14" s="1" customFormat="1" ht="19.75" customHeight="1" x14ac:dyDescent="0.4">
      <c r="B87" s="5">
        <v>38</v>
      </c>
      <c r="C87" s="6" t="s">
        <v>110</v>
      </c>
      <c r="D87" s="6" t="s">
        <v>111</v>
      </c>
      <c r="E87" s="7" t="s">
        <v>112</v>
      </c>
      <c r="F87" s="6" t="s">
        <v>84</v>
      </c>
      <c r="G87" s="8">
        <v>88.57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3">
        <f t="shared" si="2"/>
        <v>0</v>
      </c>
      <c r="M87" s="14"/>
    </row>
    <row r="88" spans="2:14" s="1" customFormat="1" ht="55.9" customHeight="1" x14ac:dyDescent="0.4"/>
    <row r="89" spans="2:14" s="1" customFormat="1" ht="21.4" customHeight="1" x14ac:dyDescent="0.4">
      <c r="B89" s="27" t="s">
        <v>113</v>
      </c>
      <c r="C89" s="27"/>
      <c r="D89" s="27"/>
      <c r="E89" s="27"/>
      <c r="F89" s="33">
        <f>ROUND(I32+I33+I38+I43+I44+I49+I50+I55+I58+I59+I60+I61+I62+I63+I64+I65+I66+I67+I68+I69+I70+I71+I72+I73+I74+I75+I76+I77+I78+I79+I80+I81+I82+I83+I84+I85+I86+I87,2)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21.4" customHeight="1" x14ac:dyDescent="0.4">
      <c r="B90" s="27" t="s">
        <v>114</v>
      </c>
      <c r="C90" s="27"/>
      <c r="D90" s="27"/>
      <c r="E90" s="27"/>
      <c r="F90" s="36">
        <f>ROUND(L32+L33+L38+L43+L44+L49+L50+L55+L58+L59+L60+L61+L62+L63+L64+L65+L66+L67+L68+L69+L70+L71+L72+L73+L74+L75+L76+L77+L78+L79+L80+L81+L82+L83+L84+L85+L86+L87,2)</f>
        <v>0</v>
      </c>
      <c r="G90" s="37"/>
      <c r="H90" s="37"/>
      <c r="I90" s="37"/>
      <c r="J90" s="37"/>
      <c r="K90" s="37"/>
      <c r="L90" s="37"/>
      <c r="M90" s="38"/>
    </row>
    <row r="91" spans="2:14" s="1" customFormat="1" ht="11.1" customHeight="1" x14ac:dyDescent="0.4"/>
    <row r="92" spans="2:14" s="1" customFormat="1" ht="80.099999999999994" customHeight="1" x14ac:dyDescent="0.4">
      <c r="B92" s="22" t="s">
        <v>133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4"/>
    <row r="94" spans="2:14" s="1" customFormat="1" ht="110.1" customHeight="1" x14ac:dyDescent="0.4">
      <c r="B94" s="22" t="s">
        <v>134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5.25" customHeight="1" x14ac:dyDescent="0.4"/>
    <row r="96" spans="2:14" s="1" customFormat="1" ht="110.1" customHeight="1" x14ac:dyDescent="0.4">
      <c r="B96" s="26" t="s">
        <v>135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" customFormat="1" ht="5.25" customHeight="1" x14ac:dyDescent="0.4"/>
    <row r="98" spans="2:14" s="1" customFormat="1" ht="37.9" customHeight="1" x14ac:dyDescent="0.4">
      <c r="B98" s="30" t="s">
        <v>115</v>
      </c>
      <c r="C98" s="30"/>
      <c r="D98" s="30"/>
      <c r="E98" s="30"/>
      <c r="F98" s="39" t="s">
        <v>116</v>
      </c>
      <c r="G98" s="39"/>
      <c r="H98" s="39"/>
      <c r="I98" s="39"/>
      <c r="J98" s="39"/>
      <c r="K98" s="39"/>
      <c r="L98" s="39"/>
    </row>
    <row r="99" spans="2:14" s="1" customFormat="1" ht="28.75" customHeight="1" x14ac:dyDescent="0.4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8.75" customHeight="1" x14ac:dyDescent="0.4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" customFormat="1" ht="28.75" customHeight="1" x14ac:dyDescent="0.4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8.75" customHeight="1" x14ac:dyDescent="0.4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.65" customHeight="1" x14ac:dyDescent="0.4"/>
    <row r="104" spans="2:14" s="1" customFormat="1" ht="203.1" customHeight="1" x14ac:dyDescent="0.4">
      <c r="B104" s="22" t="s">
        <v>136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65" customHeight="1" x14ac:dyDescent="0.4"/>
    <row r="106" spans="2:14" s="1" customFormat="1" ht="37" customHeight="1" x14ac:dyDescent="0.4">
      <c r="B106" s="29" t="s">
        <v>145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4"/>
    <row r="108" spans="2:14" s="1" customFormat="1" ht="37.9" customHeight="1" x14ac:dyDescent="0.4">
      <c r="B108" s="30" t="s">
        <v>117</v>
      </c>
      <c r="C108" s="30"/>
      <c r="D108" s="30"/>
      <c r="E108" s="30"/>
      <c r="F108" s="31" t="s">
        <v>118</v>
      </c>
      <c r="G108" s="31"/>
      <c r="H108" s="31"/>
      <c r="I108" s="31"/>
      <c r="J108" s="31"/>
      <c r="K108" s="31"/>
      <c r="L108" s="31"/>
    </row>
    <row r="109" spans="2:14" s="1" customFormat="1" ht="28.75" customHeight="1" x14ac:dyDescent="0.4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8.75" customHeight="1" x14ac:dyDescent="0.4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4" s="1" customFormat="1" ht="28.75" customHeight="1" x14ac:dyDescent="0.4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8.75" customHeight="1" x14ac:dyDescent="0.4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.65" customHeight="1" x14ac:dyDescent="0.4"/>
    <row r="114" spans="2:14" s="1" customFormat="1" ht="160" customHeight="1" x14ac:dyDescent="0.4">
      <c r="B114" s="22" t="s">
        <v>137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65" customHeight="1" x14ac:dyDescent="0.4"/>
    <row r="116" spans="2:14" s="1" customFormat="1" ht="55" customHeight="1" x14ac:dyDescent="0.4">
      <c r="B116" s="22" t="s">
        <v>138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65" customHeight="1" x14ac:dyDescent="0.4"/>
    <row r="118" spans="2:14" s="1" customFormat="1" ht="60" customHeight="1" x14ac:dyDescent="0.4">
      <c r="B118" s="26" t="s">
        <v>139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 s="1" customFormat="1" ht="2.65" customHeight="1" x14ac:dyDescent="0.4"/>
    <row r="120" spans="2:14" s="1" customFormat="1" ht="48" customHeight="1" x14ac:dyDescent="0.4">
      <c r="B120" s="26" t="s">
        <v>140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2:14" s="1" customFormat="1" ht="2.65" customHeight="1" x14ac:dyDescent="0.4"/>
    <row r="122" spans="2:14" s="1" customFormat="1" ht="125.1" customHeight="1" x14ac:dyDescent="0.4">
      <c r="B122" s="22" t="s">
        <v>141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65" customHeight="1" x14ac:dyDescent="0.4"/>
    <row r="124" spans="2:14" s="1" customFormat="1" ht="85" customHeight="1" x14ac:dyDescent="0.4">
      <c r="B124" s="22" t="s">
        <v>142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s="1" customFormat="1" ht="86.85" customHeight="1" x14ac:dyDescent="0.4"/>
    <row r="126" spans="2:14" s="1" customFormat="1" ht="17.649999999999999" customHeight="1" x14ac:dyDescent="0.4">
      <c r="I126" s="16" t="s">
        <v>143</v>
      </c>
      <c r="J126" s="16"/>
    </row>
    <row r="127" spans="2:14" s="1" customFormat="1" ht="145.15" customHeight="1" x14ac:dyDescent="0.4"/>
    <row r="128" spans="2:14" s="1" customFormat="1" ht="81.599999999999994" customHeight="1" x14ac:dyDescent="0.4">
      <c r="B128" s="23" t="s">
        <v>144</v>
      </c>
      <c r="C128" s="23"/>
      <c r="D128" s="23"/>
      <c r="E128" s="23"/>
      <c r="F128" s="23"/>
      <c r="G128" s="23"/>
      <c r="H128" s="23"/>
      <c r="I128" s="23"/>
      <c r="J128" s="23"/>
    </row>
  </sheetData>
  <mergeCells count="102">
    <mergeCell ref="B128:J128"/>
    <mergeCell ref="B24:L24"/>
    <mergeCell ref="B26:L26"/>
    <mergeCell ref="B29:K29"/>
    <mergeCell ref="B35:K35"/>
    <mergeCell ref="B89:E89"/>
    <mergeCell ref="B90:E90"/>
    <mergeCell ref="B92:N92"/>
    <mergeCell ref="B94:N94"/>
    <mergeCell ref="B96:N96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B4:D4"/>
    <mergeCell ref="B40:K40"/>
    <mergeCell ref="B46:K46"/>
    <mergeCell ref="B52:K52"/>
    <mergeCell ref="B6:D6"/>
    <mergeCell ref="B8:D8"/>
    <mergeCell ref="E14:G14"/>
    <mergeCell ref="G11:N12"/>
    <mergeCell ref="B122:N122"/>
    <mergeCell ref="F111:L111"/>
    <mergeCell ref="B10:D11"/>
    <mergeCell ref="B100:E100"/>
    <mergeCell ref="B101:E101"/>
    <mergeCell ref="B102:E102"/>
    <mergeCell ref="B104:N104"/>
    <mergeCell ref="B98:E98"/>
    <mergeCell ref="B99:E99"/>
    <mergeCell ref="F100:L100"/>
    <mergeCell ref="F101:L101"/>
    <mergeCell ref="F102:L102"/>
    <mergeCell ref="F89:M89"/>
    <mergeCell ref="F90:M90"/>
    <mergeCell ref="F98:L98"/>
    <mergeCell ref="F99:L99"/>
    <mergeCell ref="I126:J126"/>
    <mergeCell ref="I2:O2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B124:N124"/>
    <mergeCell ref="L58:M58"/>
    <mergeCell ref="L59:M59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B3:E3"/>
    <mergeCell ref="B5:E5"/>
    <mergeCell ref="B7:E7"/>
    <mergeCell ref="L85:M85"/>
    <mergeCell ref="L86:M86"/>
    <mergeCell ref="L87:M87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Sylwester Lisek Nadleśnictwo Poddębice</cp:lastModifiedBy>
  <dcterms:created xsi:type="dcterms:W3CDTF">2024-10-28T12:53:32Z</dcterms:created>
  <dcterms:modified xsi:type="dcterms:W3CDTF">2024-10-31T11:26:44Z</dcterms:modified>
</cp:coreProperties>
</file>